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ene-mar 2022\"/>
    </mc:Choice>
  </mc:AlternateContent>
  <xr:revisionPtr revIDLastSave="0" documentId="13_ncr:1_{301252DE-A0C2-42ED-9091-9BE85C014C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<sst xmlns="http://schemas.openxmlformats.org/spreadsheetml/2006/main" count="27" uniqueCount="27">
  <si>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</si>
  <si>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</si>
  <si>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</si>
  <si>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</si>
  <si>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</si>
  <si>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</si>
  <si>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</si>
  <si>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</si>
  <si>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</si>
  <si>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</si>
  <si>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</si>
  <si>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</si>
  <si>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</si>
  <si>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</si>
  <si>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</si>
  <si>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</si>
  <si>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</si>
  <si>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</si>
  <si>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</si>
  <si>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</si>
  <si>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</si>
  <si>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</si>
  <si>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</si>
  <si>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</si>
  <si>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</si>
  <si>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</si>
  <si>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UNIVERSIDAD POLITECNICA DE JUVENTINO ROSAS
Estado Analítico del Activo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</si>
</sst>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showGridLines="0" tabSelected="1" topLeftCell="A13" zoomScaleNormal="100" workbookViewId="0">
      <selection activeCell="A27" sqref="A27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131320364.52000001</v>
      </c>
      <c r="C3" s="8">
        <f t="shared" ref="C3:F3" si="0">C4+C12</f>
        <v>30675065.379999999</v>
      </c>
      <c r="D3" s="8">
        <f t="shared" si="0"/>
        <v>29650716.710000001</v>
      </c>
      <c r="E3" s="8">
        <f t="shared" si="0"/>
        <v>132344713.19</v>
      </c>
      <c r="F3" s="8">
        <f t="shared" si="0"/>
        <v>1024348.6699999999</v>
      </c>
    </row>
    <row r="4" spans="1:6" x14ac:dyDescent="0.2">
      <c r="A4" s="5" t="s">
        <v>4</v>
      </c>
      <c r="B4" s="8">
        <f>SUM(B5:B11)</f>
        <v>11010845.67</v>
      </c>
      <c r="C4" s="8">
        <f>SUM(C5:C11)</f>
        <v>28420551.68</v>
      </c>
      <c r="D4" s="8">
        <f>SUM(D5:D11)</f>
        <v>29650716.710000001</v>
      </c>
      <c r="E4" s="8">
        <f>SUM(E5:E11)</f>
        <v>9780680.6399999969</v>
      </c>
      <c r="F4" s="8">
        <f>SUM(F5:F11)</f>
        <v>-1230165.0300000031</v>
      </c>
    </row>
    <row r="5" spans="1:6" x14ac:dyDescent="0.2">
      <c r="A5" s="6" t="s">
        <v>5</v>
      </c>
      <c r="B5" s="9">
        <v>10995853.99</v>
      </c>
      <c r="C5" s="9">
        <v>28348895.91</v>
      </c>
      <c r="D5" s="9">
        <v>29596060.940000001</v>
      </c>
      <c r="E5" s="9">
        <f>B5+C5-D5</f>
        <v>9748688.9599999972</v>
      </c>
      <c r="F5" s="9">
        <f t="shared" ref="F5:F11" si="1">E5-B5</f>
        <v>-1247165.0300000031</v>
      </c>
    </row>
    <row r="6" spans="1:6" x14ac:dyDescent="0.2">
      <c r="A6" s="6" t="s">
        <v>6</v>
      </c>
      <c r="B6" s="9">
        <v>7891.68</v>
      </c>
      <c r="C6" s="9">
        <v>71655.77</v>
      </c>
      <c r="D6" s="9">
        <v>54655.77</v>
      </c>
      <c r="E6" s="9">
        <f t="shared" ref="E6:E11" si="2">B6+C6-D6</f>
        <v>24891.680000000015</v>
      </c>
      <c r="F6" s="9">
        <f t="shared" si="1"/>
        <v>17000.000000000015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7100</v>
      </c>
      <c r="C11" s="9">
        <v>0</v>
      </c>
      <c r="D11" s="9">
        <v>0</v>
      </c>
      <c r="E11" s="9">
        <f t="shared" si="2"/>
        <v>7100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120309518.85000001</v>
      </c>
      <c r="C12" s="8">
        <f>SUM(C13:C21)</f>
        <v>2254513.7000000002</v>
      </c>
      <c r="D12" s="8">
        <f>SUM(D13:D21)</f>
        <v>0</v>
      </c>
      <c r="E12" s="8">
        <f>SUM(E13:E21)</f>
        <v>122564032.55</v>
      </c>
      <c r="F12" s="8">
        <f>SUM(F13:F21)</f>
        <v>2254513.700000003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127400089.23</v>
      </c>
      <c r="C15" s="10">
        <v>0</v>
      </c>
      <c r="D15" s="10">
        <v>0</v>
      </c>
      <c r="E15" s="10">
        <f t="shared" si="4"/>
        <v>127400089.23</v>
      </c>
      <c r="F15" s="10">
        <f t="shared" si="3"/>
        <v>0</v>
      </c>
    </row>
    <row r="16" spans="1:6" x14ac:dyDescent="0.2">
      <c r="A16" s="6" t="s">
        <v>14</v>
      </c>
      <c r="B16" s="9">
        <v>47952505.890000001</v>
      </c>
      <c r="C16" s="9">
        <v>2254513.7000000002</v>
      </c>
      <c r="D16" s="9">
        <v>0</v>
      </c>
      <c r="E16" s="9">
        <f t="shared" si="4"/>
        <v>50207019.590000004</v>
      </c>
      <c r="F16" s="9">
        <f t="shared" si="3"/>
        <v>2254513.700000003</v>
      </c>
    </row>
    <row r="17" spans="1:6" x14ac:dyDescent="0.2">
      <c r="A17" s="6" t="s">
        <v>15</v>
      </c>
      <c r="B17" s="9">
        <v>88673.43</v>
      </c>
      <c r="C17" s="9">
        <v>0</v>
      </c>
      <c r="D17" s="9">
        <v>0</v>
      </c>
      <c r="E17" s="9">
        <f t="shared" si="4"/>
        <v>88673.43</v>
      </c>
      <c r="F17" s="9">
        <f t="shared" si="3"/>
        <v>0</v>
      </c>
    </row>
    <row r="18" spans="1:6" x14ac:dyDescent="0.2">
      <c r="A18" s="6" t="s">
        <v>16</v>
      </c>
      <c r="B18" s="9">
        <v>-55131749.700000003</v>
      </c>
      <c r="C18" s="9">
        <v>0</v>
      </c>
      <c r="D18" s="9">
        <v>0</v>
      </c>
      <c r="E18" s="9">
        <f t="shared" si="4"/>
        <v>-55131749.700000003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2022-04-28T20:20:36Z</cp:lastPrinted>
  <dcterms:created xsi:type="dcterms:W3CDTF">2014-02-09T04:04:15Z</dcterms:created>
  <dcterms:modified xsi:type="dcterms:W3CDTF">2022-04-28T20:20:41Z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